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Kap 17\"/>
    </mc:Choice>
  </mc:AlternateContent>
  <bookViews>
    <workbookView xWindow="120" yWindow="180" windowWidth="20730" windowHeight="10995" activeTab="1"/>
  </bookViews>
  <sheets>
    <sheet name="17-9 Oppgve" sheetId="3" r:id="rId1"/>
    <sheet name="17-9 Løsning" sheetId="2" r:id="rId2"/>
  </sheets>
  <calcPr calcId="152511"/>
</workbook>
</file>

<file path=xl/calcChain.xml><?xml version="1.0" encoding="utf-8"?>
<calcChain xmlns="http://schemas.openxmlformats.org/spreadsheetml/2006/main">
  <c r="D19" i="3" l="1"/>
  <c r="C19" i="3"/>
  <c r="D13" i="3"/>
  <c r="D23" i="3" s="1"/>
  <c r="C13" i="3"/>
  <c r="C23" i="3" s="1"/>
  <c r="G24" i="2"/>
  <c r="G23" i="2"/>
  <c r="G22" i="2"/>
  <c r="G21" i="2"/>
  <c r="E21" i="2"/>
  <c r="E20" i="2"/>
  <c r="E16" i="2"/>
  <c r="C23" i="2"/>
  <c r="C24" i="2" s="1"/>
  <c r="D24" i="3" l="1"/>
  <c r="D25" i="3" s="1"/>
  <c r="C24" i="3"/>
  <c r="C25" i="3" s="1"/>
  <c r="D22" i="2" l="1"/>
  <c r="C22" i="2"/>
  <c r="D12" i="2" l="1"/>
  <c r="C12" i="2"/>
  <c r="D18" i="2"/>
  <c r="D23" i="2" s="1"/>
  <c r="D24" i="2" s="1"/>
  <c r="C18" i="2"/>
  <c r="F12" i="2" l="1"/>
  <c r="F24" i="2" s="1"/>
  <c r="G16" i="2"/>
  <c r="G15" i="2"/>
  <c r="G14" i="2"/>
  <c r="G20" i="2"/>
  <c r="G17" i="2"/>
  <c r="G11" i="2"/>
  <c r="G10" i="2"/>
  <c r="G9" i="2"/>
  <c r="G8" i="2"/>
  <c r="G7" i="2"/>
  <c r="G18" i="2" l="1"/>
  <c r="G12" i="2"/>
</calcChain>
</file>

<file path=xl/sharedStrings.xml><?xml version="1.0" encoding="utf-8"?>
<sst xmlns="http://schemas.openxmlformats.org/spreadsheetml/2006/main" count="66" uniqueCount="39">
  <si>
    <t>Aksjekapital</t>
  </si>
  <si>
    <t>AS M</t>
  </si>
  <si>
    <t>AS D</t>
  </si>
  <si>
    <t>Eliminering</t>
  </si>
  <si>
    <t>Konsern</t>
  </si>
  <si>
    <t>Goodwill</t>
  </si>
  <si>
    <t>Anlegg</t>
  </si>
  <si>
    <t>Aksjer i D</t>
  </si>
  <si>
    <t>Resultat</t>
  </si>
  <si>
    <t>Internt kjøp</t>
  </si>
  <si>
    <t>Salgsinntekter</t>
  </si>
  <si>
    <t>Varekostnad</t>
  </si>
  <si>
    <t>Avskrivninger</t>
  </si>
  <si>
    <t>Div. kostnader</t>
  </si>
  <si>
    <t>Balanse</t>
  </si>
  <si>
    <t>Div. eiendeler</t>
  </si>
  <si>
    <t xml:space="preserve">Annen EK </t>
  </si>
  <si>
    <t>Årsresultat</t>
  </si>
  <si>
    <t>Gevinst salg anlegg</t>
  </si>
  <si>
    <t>Sum eiendeler</t>
  </si>
  <si>
    <t>Sum gjeld og EK</t>
  </si>
  <si>
    <t>31.12x1</t>
  </si>
  <si>
    <t>Kjøpstidsp.</t>
  </si>
  <si>
    <t>regnskap</t>
  </si>
  <si>
    <t>Kommentar:</t>
  </si>
  <si>
    <t xml:space="preserve">Det er imidlertid en annen konsekvens av denne handelen, og det er at kjøper av anleggsmidlet skal avskrive dette. </t>
  </si>
  <si>
    <t>verdiøkningen er o.k. sett i forhold til virkelig verdi. Hvis ikke måtte kjøper ha nedskrevet anleggsmidlet</t>
  </si>
  <si>
    <t>ved avslutningen av regnskapet.</t>
  </si>
  <si>
    <t xml:space="preserve">Denne ekstraverdien blir imidlertid borte etter hvert som kjøper avskriver anleggsmidlet. Etter å ha </t>
  </si>
  <si>
    <t>Oppgave 17-9 Skjema</t>
  </si>
  <si>
    <t>Gevinsten på 1 200 er en gevinst som er oppstått av en transaksjon mellom to selskaper i samme konsern.</t>
  </si>
  <si>
    <t>Slike gevinster "teller" ikke, og skal derfor fjernes. Det er gjort med debiteringen på 1 200 på konto for gevinst.</t>
  </si>
  <si>
    <t xml:space="preserve">Gevinsten fører til at avskrivningene øker med 1 200/3 = 400 ekstra pr. år. Og det må det også korrigeres for. </t>
  </si>
  <si>
    <r>
      <t>Derfor må avskrivningene krediteres med 400. Nettoeffekten i resultat blir da en forverring på 1 200 - 400 =</t>
    </r>
    <r>
      <rPr>
        <u/>
        <sz val="10"/>
        <rFont val="Trebuchet MS"/>
        <family val="2"/>
      </rPr>
      <t xml:space="preserve"> 800</t>
    </r>
    <r>
      <rPr>
        <sz val="10"/>
        <rFont val="Trebuchet MS"/>
        <family val="2"/>
      </rPr>
      <t>.</t>
    </r>
  </si>
  <si>
    <t xml:space="preserve">Anleggsmidlene fikk med dette kjøpet tilført 1 200 (= gevinsten) i ekstra verdi. Vi legger til grunn at denne </t>
  </si>
  <si>
    <t xml:space="preserve">ført ett års avskriving, er anleggsmidlet netto "overvurdert" med 800.  Derfor blir anlegg kreditert med 800 og det har som virkning at </t>
  </si>
  <si>
    <t>egenkapitalen (gjennom konto for årsresultat) må debiteres med 800.</t>
  </si>
  <si>
    <t>Gjeld</t>
  </si>
  <si>
    <t>Oppgave 17-9 Løsning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</si>
</sst>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Trebuchet MS"/>
      <family val="2"/>
    </font>
    <font>
      <sz val="10"/>
      <name val="Trebuchet MS"/>
      <family val="2"/>
    </font>
    <font>
      <sz val="10"/>
      <name val="Arial"/>
      <family val="2"/>
    </font>
    <font>
      <b/>
      <u/>
      <sz val="10"/>
      <name val="Trebuchet MS"/>
      <family val="2"/>
    </font>
    <font>
      <b/>
      <sz val="10"/>
      <name val="Trebuchet MS"/>
      <family val="2"/>
    </font>
    <font>
      <u/>
      <sz val="1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3" fontId="3" fillId="0" borderId="0" xfId="0" applyNumberFormat="1" applyFont="1" applyBorder="1"/>
    <xf numFmtId="3" fontId="4" fillId="0" borderId="0" xfId="0" applyNumberFormat="1" applyFont="1" applyBorder="1"/>
    <xf numFmtId="0" fontId="0" fillId="0" borderId="0" xfId="0" applyFont="1"/>
    <xf numFmtId="3" fontId="4" fillId="0" borderId="0" xfId="1" applyNumberFormat="1" applyFont="1" applyBorder="1"/>
    <xf numFmtId="0" fontId="0" fillId="0" borderId="0" xfId="1" applyFont="1"/>
    <xf numFmtId="3" fontId="4" fillId="0" borderId="1" xfId="1" applyNumberFormat="1" applyFont="1" applyBorder="1"/>
    <xf numFmtId="0" fontId="4" fillId="0" borderId="0" xfId="1" applyFont="1"/>
    <xf numFmtId="3" fontId="5" fillId="0" borderId="0" xfId="0" applyNumberFormat="1" applyFont="1" applyBorder="1"/>
    <xf numFmtId="3" fontId="0" fillId="0" borderId="0" xfId="0" applyNumberFormat="1" applyFont="1" applyBorder="1"/>
    <xf numFmtId="3" fontId="1" fillId="0" borderId="0" xfId="1" applyNumberFormat="1" applyFont="1" applyBorder="1"/>
    <xf numFmtId="0" fontId="1" fillId="0" borderId="0" xfId="1" applyFont="1"/>
    <xf numFmtId="3" fontId="1" fillId="0" borderId="1" xfId="1" applyNumberFormat="1" applyFont="1" applyBorder="1"/>
    <xf numFmtId="3" fontId="1" fillId="0" borderId="1" xfId="1" applyNumberFormat="1" applyFont="1" applyBorder="1" applyAlignment="1">
      <alignment horizontal="right"/>
    </xf>
    <xf numFmtId="3" fontId="1" fillId="0" borderId="3" xfId="1" applyNumberFormat="1" applyFont="1" applyBorder="1"/>
    <xf numFmtId="3" fontId="1" fillId="0" borderId="6" xfId="1" applyNumberFormat="1" applyFont="1" applyBorder="1"/>
    <xf numFmtId="3" fontId="1" fillId="0" borderId="4" xfId="1" applyNumberFormat="1" applyFont="1" applyBorder="1"/>
    <xf numFmtId="3" fontId="1" fillId="0" borderId="2" xfId="1" applyNumberFormat="1" applyFont="1" applyBorder="1"/>
    <xf numFmtId="3" fontId="1" fillId="0" borderId="7" xfId="1" applyNumberFormat="1" applyFont="1" applyBorder="1"/>
    <xf numFmtId="3" fontId="1" fillId="0" borderId="11" xfId="1" applyNumberFormat="1" applyFont="1" applyBorder="1"/>
    <xf numFmtId="0" fontId="1" fillId="0" borderId="0" xfId="1" applyFont="1" applyBorder="1"/>
    <xf numFmtId="3" fontId="1" fillId="0" borderId="4" xfId="1" applyNumberFormat="1" applyFont="1" applyBorder="1" applyAlignment="1">
      <alignment horizontal="right"/>
    </xf>
    <xf numFmtId="3" fontId="1" fillId="0" borderId="7" xfId="1" applyNumberFormat="1" applyFont="1" applyBorder="1" applyAlignment="1">
      <alignment horizontal="right"/>
    </xf>
    <xf numFmtId="3" fontId="1" fillId="0" borderId="2" xfId="1" applyNumberFormat="1" applyFont="1" applyBorder="1" applyAlignment="1">
      <alignment horizontal="right"/>
    </xf>
    <xf numFmtId="0" fontId="1" fillId="0" borderId="4" xfId="1" applyFont="1" applyBorder="1"/>
    <xf numFmtId="3" fontId="1" fillId="0" borderId="5" xfId="1" applyNumberFormat="1" applyFont="1" applyBorder="1"/>
    <xf numFmtId="3" fontId="1" fillId="2" borderId="1" xfId="1" applyNumberFormat="1" applyFont="1" applyFill="1" applyBorder="1" applyAlignment="1">
      <alignment horizontal="center"/>
    </xf>
    <xf numFmtId="3" fontId="1" fillId="2" borderId="2" xfId="1" applyNumberFormat="1" applyFont="1" applyFill="1" applyBorder="1" applyAlignment="1">
      <alignment horizontal="center"/>
    </xf>
    <xf numFmtId="3" fontId="1" fillId="2" borderId="4" xfId="1" applyNumberFormat="1" applyFont="1" applyFill="1" applyBorder="1" applyAlignment="1">
      <alignment horizontal="center"/>
    </xf>
    <xf numFmtId="3" fontId="1" fillId="2" borderId="3" xfId="1" applyNumberFormat="1" applyFont="1" applyFill="1" applyBorder="1" applyAlignment="1">
      <alignment horizontal="center"/>
    </xf>
    <xf numFmtId="3" fontId="1" fillId="3" borderId="3" xfId="1" applyNumberFormat="1" applyFont="1" applyFill="1" applyBorder="1"/>
    <xf numFmtId="3" fontId="1" fillId="3" borderId="1" xfId="1" applyNumberFormat="1" applyFont="1" applyFill="1" applyBorder="1"/>
    <xf numFmtId="3" fontId="1" fillId="3" borderId="8" xfId="1" applyNumberFormat="1" applyFont="1" applyFill="1" applyBorder="1"/>
    <xf numFmtId="3" fontId="1" fillId="3" borderId="2" xfId="1" applyNumberFormat="1" applyFont="1" applyFill="1" applyBorder="1"/>
    <xf numFmtId="3" fontId="1" fillId="3" borderId="9" xfId="1" applyNumberFormat="1" applyFont="1" applyFill="1" applyBorder="1"/>
    <xf numFmtId="3" fontId="1" fillId="3" borderId="1" xfId="1" applyNumberFormat="1" applyFont="1" applyFill="1" applyBorder="1" applyAlignment="1">
      <alignment horizontal="center"/>
    </xf>
    <xf numFmtId="3" fontId="1" fillId="3" borderId="1" xfId="1" applyNumberFormat="1" applyFont="1" applyFill="1" applyBorder="1" applyAlignment="1">
      <alignment horizontal="right"/>
    </xf>
    <xf numFmtId="3" fontId="1" fillId="3" borderId="2" xfId="1" applyNumberFormat="1" applyFont="1" applyFill="1" applyBorder="1" applyAlignment="1">
      <alignment horizontal="right"/>
    </xf>
    <xf numFmtId="0" fontId="1" fillId="3" borderId="1" xfId="1" applyFont="1" applyFill="1" applyBorder="1"/>
    <xf numFmtId="3" fontId="4" fillId="3" borderId="1" xfId="1" applyNumberFormat="1" applyFont="1" applyFill="1" applyBorder="1"/>
    <xf numFmtId="3" fontId="4" fillId="3" borderId="8" xfId="1" applyNumberFormat="1" applyFont="1" applyFill="1" applyBorder="1"/>
    <xf numFmtId="0" fontId="1" fillId="0" borderId="5" xfId="1" applyFont="1" applyBorder="1"/>
    <xf numFmtId="3" fontId="1" fillId="3" borderId="5" xfId="1" applyNumberFormat="1" applyFont="1" applyFill="1" applyBorder="1"/>
    <xf numFmtId="0" fontId="0" fillId="3" borderId="1" xfId="1" applyFont="1" applyFill="1" applyBorder="1"/>
    <xf numFmtId="3" fontId="1" fillId="2" borderId="4" xfId="1" applyNumberFormat="1" applyFont="1" applyFill="1" applyBorder="1" applyAlignment="1">
      <alignment horizontal="center"/>
    </xf>
    <xf numFmtId="3" fontId="0" fillId="2" borderId="3" xfId="1" applyNumberFormat="1" applyFont="1" applyFill="1" applyBorder="1"/>
    <xf numFmtId="3" fontId="0" fillId="2" borderId="2" xfId="1" applyNumberFormat="1" applyFont="1" applyFill="1" applyBorder="1"/>
    <xf numFmtId="0" fontId="1" fillId="2" borderId="5" xfId="1" applyFont="1" applyFill="1" applyBorder="1" applyAlignment="1">
      <alignment horizontal="center"/>
    </xf>
    <xf numFmtId="3" fontId="1" fillId="0" borderId="1" xfId="0" applyNumberFormat="1" applyFont="1" applyFill="1" applyBorder="1"/>
    <xf numFmtId="3" fontId="0" fillId="0" borderId="3" xfId="1" applyNumberFormat="1" applyFont="1" applyFill="1" applyBorder="1"/>
    <xf numFmtId="3" fontId="1" fillId="0" borderId="6" xfId="1" applyNumberFormat="1" applyFont="1" applyFill="1" applyBorder="1" applyAlignment="1">
      <alignment horizontal="center"/>
    </xf>
    <xf numFmtId="3" fontId="1" fillId="0" borderId="3" xfId="1" applyNumberFormat="1" applyFont="1" applyFill="1" applyBorder="1" applyAlignment="1">
      <alignment horizontal="center"/>
    </xf>
    <xf numFmtId="3" fontId="1" fillId="0" borderId="10" xfId="1" applyNumberFormat="1" applyFont="1" applyFill="1" applyBorder="1" applyAlignment="1">
      <alignment horizontal="center"/>
    </xf>
    <xf numFmtId="3" fontId="1" fillId="0" borderId="4" xfId="1" applyNumberFormat="1" applyFont="1" applyFill="1" applyBorder="1" applyAlignment="1">
      <alignment horizontal="center"/>
    </xf>
    <xf numFmtId="3" fontId="0" fillId="0" borderId="8" xfId="1" applyNumberFormat="1" applyFont="1" applyFill="1" applyBorder="1" applyAlignment="1">
      <alignment horizontal="center"/>
    </xf>
    <xf numFmtId="3" fontId="1" fillId="0" borderId="3" xfId="1" applyNumberFormat="1" applyFont="1" applyFill="1" applyBorder="1"/>
    <xf numFmtId="3" fontId="1" fillId="0" borderId="6" xfId="1" applyNumberFormat="1" applyFont="1" applyFill="1" applyBorder="1" applyAlignment="1">
      <alignment horizontal="center"/>
    </xf>
  </cellXfs>
  <cellStyles count="3">
    <cellStyle name="Normal" xfId="0" builtinId="0"/>
    <cellStyle name="Normal_Tellefsen kap 19.1-2" xfId="1"/>
    <cellStyle name="Percent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5"/>
  <sheetViews>
    <sheetView showGridLines="0" showZeros="0" workbookViewId="0">
      <selection activeCell="E28" sqref="E28"/>
    </sheetView>
  </sheetViews>
  <sheetFormatPr defaultColWidth="11.42578125" defaultRowHeight="15" x14ac:dyDescent="0.3"/>
  <cols>
    <col min="1" max="1" width="6.5703125" style="5" customWidth="1"/>
    <col min="2" max="2" width="20.42578125" style="7" customWidth="1"/>
    <col min="3" max="4" width="11.42578125" style="5"/>
    <col min="5" max="5" width="14.7109375" style="5" customWidth="1"/>
    <col min="6" max="6" width="14.42578125" style="5" customWidth="1"/>
    <col min="7" max="7" width="12.28515625" style="5" customWidth="1"/>
    <col min="8" max="16384" width="11.42578125" style="5"/>
  </cols>
  <sheetData>
    <row r="1" spans="2:7" s="3" customFormat="1" ht="13.5" customHeight="1" x14ac:dyDescent="0.3">
      <c r="B1" s="1"/>
      <c r="C1" s="2"/>
      <c r="D1" s="2"/>
      <c r="E1" s="2"/>
      <c r="F1" s="2"/>
    </row>
    <row r="2" spans="2:7" s="3" customFormat="1" x14ac:dyDescent="0.3">
      <c r="B2" s="1" t="s">
        <v>29</v>
      </c>
      <c r="C2" s="2"/>
      <c r="D2" s="2"/>
      <c r="E2" s="2"/>
      <c r="F2" s="2"/>
    </row>
    <row r="3" spans="2:7" x14ac:dyDescent="0.3">
      <c r="B3" s="4"/>
      <c r="C3" s="4"/>
      <c r="D3" s="4"/>
      <c r="E3" s="4"/>
      <c r="F3" s="4"/>
    </row>
    <row r="5" spans="2:7" x14ac:dyDescent="0.3">
      <c r="B5" s="46" t="s">
        <v>21</v>
      </c>
      <c r="C5" s="27" t="s">
        <v>1</v>
      </c>
      <c r="D5" s="27" t="s">
        <v>2</v>
      </c>
      <c r="E5" s="47" t="s">
        <v>3</v>
      </c>
      <c r="F5" s="47"/>
      <c r="G5" s="27" t="s">
        <v>4</v>
      </c>
    </row>
    <row r="6" spans="2:7" x14ac:dyDescent="0.3">
      <c r="B6" s="45"/>
      <c r="C6" s="29"/>
      <c r="D6" s="29"/>
      <c r="E6" s="44" t="s">
        <v>22</v>
      </c>
      <c r="F6" s="26" t="s">
        <v>9</v>
      </c>
      <c r="G6" s="29" t="s">
        <v>23</v>
      </c>
    </row>
    <row r="7" spans="2:7" x14ac:dyDescent="0.3">
      <c r="B7" s="49"/>
      <c r="C7" s="54" t="s">
        <v>8</v>
      </c>
      <c r="D7" s="53"/>
      <c r="E7" s="50"/>
      <c r="F7" s="51"/>
      <c r="G7" s="51"/>
    </row>
    <row r="8" spans="2:7" x14ac:dyDescent="0.3">
      <c r="B8" s="30" t="s">
        <v>10</v>
      </c>
      <c r="C8" s="30">
        <v>-2500</v>
      </c>
      <c r="D8" s="30">
        <v>-1500</v>
      </c>
      <c r="E8" s="15"/>
      <c r="F8" s="14"/>
      <c r="G8" s="14"/>
    </row>
    <row r="9" spans="2:7" x14ac:dyDescent="0.3">
      <c r="B9" s="31" t="s">
        <v>18</v>
      </c>
      <c r="C9" s="31"/>
      <c r="D9" s="31">
        <v>-1200</v>
      </c>
      <c r="E9" s="16"/>
      <c r="F9" s="12"/>
      <c r="G9" s="14"/>
    </row>
    <row r="10" spans="2:7" x14ac:dyDescent="0.3">
      <c r="B10" s="31" t="s">
        <v>11</v>
      </c>
      <c r="C10" s="31"/>
      <c r="D10" s="31"/>
      <c r="E10" s="16"/>
      <c r="F10" s="12"/>
      <c r="G10" s="14"/>
    </row>
    <row r="11" spans="2:7" x14ac:dyDescent="0.3">
      <c r="B11" s="31" t="s">
        <v>12</v>
      </c>
      <c r="C11" s="32">
        <v>400</v>
      </c>
      <c r="D11" s="31"/>
      <c r="E11" s="16"/>
      <c r="F11" s="12"/>
      <c r="G11" s="14"/>
    </row>
    <row r="12" spans="2:7" x14ac:dyDescent="0.3">
      <c r="B12" s="33" t="s">
        <v>13</v>
      </c>
      <c r="C12" s="34">
        <v>1750</v>
      </c>
      <c r="D12" s="33">
        <v>2400</v>
      </c>
      <c r="E12" s="18"/>
      <c r="F12" s="17"/>
      <c r="G12" s="19"/>
    </row>
    <row r="13" spans="2:7" x14ac:dyDescent="0.3">
      <c r="B13" s="39" t="s">
        <v>8</v>
      </c>
      <c r="C13" s="40">
        <f>SUM(C8:C12)</f>
        <v>-350</v>
      </c>
      <c r="D13" s="39">
        <f>SUM(D8:D12)</f>
        <v>-300</v>
      </c>
      <c r="E13" s="16"/>
      <c r="F13" s="12"/>
      <c r="G13" s="6"/>
    </row>
    <row r="14" spans="2:7" x14ac:dyDescent="0.3">
      <c r="B14" s="55"/>
      <c r="C14" s="52" t="s">
        <v>14</v>
      </c>
      <c r="D14" s="56"/>
      <c r="E14" s="20"/>
      <c r="F14" s="41"/>
      <c r="G14" s="16"/>
    </row>
    <row r="15" spans="2:7" x14ac:dyDescent="0.3">
      <c r="B15" s="31" t="s">
        <v>5</v>
      </c>
      <c r="C15" s="35"/>
      <c r="D15" s="35"/>
      <c r="E15" s="16"/>
      <c r="F15" s="12"/>
      <c r="G15" s="14"/>
    </row>
    <row r="16" spans="2:7" x14ac:dyDescent="0.3">
      <c r="B16" s="31" t="s">
        <v>6</v>
      </c>
      <c r="C16" s="36">
        <v>800</v>
      </c>
      <c r="D16" s="36"/>
      <c r="E16" s="16"/>
      <c r="F16" s="12"/>
      <c r="G16" s="14"/>
    </row>
    <row r="17" spans="2:7" x14ac:dyDescent="0.3">
      <c r="B17" s="31" t="s">
        <v>7</v>
      </c>
      <c r="C17" s="36">
        <v>1000</v>
      </c>
      <c r="D17" s="36"/>
      <c r="E17" s="21"/>
      <c r="F17" s="13"/>
      <c r="G17" s="14"/>
    </row>
    <row r="18" spans="2:7" x14ac:dyDescent="0.3">
      <c r="B18" s="33" t="s">
        <v>15</v>
      </c>
      <c r="C18" s="37"/>
      <c r="D18" s="37">
        <v>2750</v>
      </c>
      <c r="E18" s="22"/>
      <c r="F18" s="23"/>
      <c r="G18" s="19"/>
    </row>
    <row r="19" spans="2:7" x14ac:dyDescent="0.3">
      <c r="B19" s="39" t="s">
        <v>19</v>
      </c>
      <c r="C19" s="40">
        <f>SUM(C15:C18)</f>
        <v>1800</v>
      </c>
      <c r="D19" s="39">
        <f>SUM(D15:D18)</f>
        <v>2750</v>
      </c>
      <c r="E19" s="16"/>
      <c r="F19" s="16"/>
      <c r="G19" s="6"/>
    </row>
    <row r="20" spans="2:7" x14ac:dyDescent="0.3">
      <c r="B20" s="32"/>
      <c r="C20" s="42"/>
      <c r="D20" s="42"/>
      <c r="E20" s="25"/>
      <c r="F20" s="25"/>
      <c r="G20" s="16"/>
    </row>
    <row r="21" spans="2:7" x14ac:dyDescent="0.3">
      <c r="B21" s="31" t="s">
        <v>0</v>
      </c>
      <c r="C21" s="31">
        <v>-500</v>
      </c>
      <c r="D21" s="31">
        <v>-600</v>
      </c>
      <c r="E21" s="16"/>
      <c r="F21" s="12"/>
      <c r="G21" s="14"/>
    </row>
    <row r="22" spans="2:7" x14ac:dyDescent="0.3">
      <c r="B22" s="31" t="s">
        <v>16</v>
      </c>
      <c r="C22" s="31">
        <v>-650</v>
      </c>
      <c r="D22" s="31">
        <v>-400</v>
      </c>
      <c r="E22" s="16"/>
      <c r="F22" s="12"/>
      <c r="G22" s="14"/>
    </row>
    <row r="23" spans="2:7" x14ac:dyDescent="0.3">
      <c r="B23" s="38" t="s">
        <v>17</v>
      </c>
      <c r="C23" s="31">
        <f>+C13</f>
        <v>-350</v>
      </c>
      <c r="D23" s="31">
        <f>+D13</f>
        <v>-300</v>
      </c>
      <c r="E23" s="24"/>
      <c r="F23" s="12"/>
      <c r="G23" s="14"/>
    </row>
    <row r="24" spans="2:7" x14ac:dyDescent="0.3">
      <c r="B24" s="43" t="s">
        <v>37</v>
      </c>
      <c r="C24" s="48">
        <f>(C19+C21+C22+C23)*-1</f>
        <v>-300</v>
      </c>
      <c r="D24" s="48">
        <f>(D19+D21+D22+D23)*-1</f>
        <v>-1450</v>
      </c>
      <c r="E24" s="41"/>
      <c r="F24" s="12"/>
      <c r="G24" s="14"/>
    </row>
    <row r="25" spans="2:7" x14ac:dyDescent="0.3">
      <c r="B25" s="39" t="s">
        <v>20</v>
      </c>
      <c r="C25" s="39">
        <f>SUM(C21:C24)</f>
        <v>-1800</v>
      </c>
      <c r="D25" s="39">
        <f>SUM(D21:D24)</f>
        <v>-2750</v>
      </c>
      <c r="E25" s="25"/>
      <c r="F25" s="12"/>
      <c r="G25" s="6"/>
    </row>
  </sheetData>
  <mergeCells count="3">
    <mergeCell ref="C14:D14"/>
    <mergeCell ref="E5:F5"/>
    <mergeCell ref="C7:D7"/>
  </mergeCell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0"/>
  <sheetViews>
    <sheetView showGridLines="0" showZeros="0" tabSelected="1" topLeftCell="A13" workbookViewId="0">
      <selection activeCell="B27" sqref="B27"/>
    </sheetView>
  </sheetViews>
  <sheetFormatPr defaultColWidth="11.42578125" defaultRowHeight="15" x14ac:dyDescent="0.3"/>
  <cols>
    <col min="1" max="1" width="4.7109375" style="11" customWidth="1"/>
    <col min="2" max="2" width="20.42578125" style="11" customWidth="1"/>
    <col min="3" max="4" width="11.42578125" style="11"/>
    <col min="5" max="5" width="14.7109375" style="11" customWidth="1"/>
    <col min="6" max="6" width="14.42578125" style="11" customWidth="1"/>
    <col min="7" max="7" width="12.28515625" style="11" customWidth="1"/>
    <col min="8" max="16384" width="11.42578125" style="11"/>
  </cols>
  <sheetData>
    <row r="1" spans="2:7" s="3" customFormat="1" ht="13.5" customHeight="1" x14ac:dyDescent="0.3">
      <c r="B1" s="8"/>
      <c r="C1" s="9"/>
      <c r="D1" s="9"/>
      <c r="E1" s="9"/>
      <c r="F1" s="9"/>
    </row>
    <row r="2" spans="2:7" s="3" customFormat="1" x14ac:dyDescent="0.3">
      <c r="B2" s="1" t="s">
        <v>38</v>
      </c>
      <c r="C2" s="9"/>
      <c r="D2" s="9"/>
      <c r="E2" s="9"/>
      <c r="F2" s="9"/>
    </row>
    <row r="3" spans="2:7" x14ac:dyDescent="0.3">
      <c r="B3" s="10"/>
      <c r="C3" s="10"/>
      <c r="D3" s="10"/>
      <c r="E3" s="10"/>
      <c r="F3" s="10"/>
    </row>
    <row r="4" spans="2:7" x14ac:dyDescent="0.3">
      <c r="B4" s="46" t="s">
        <v>21</v>
      </c>
      <c r="C4" s="27" t="s">
        <v>1</v>
      </c>
      <c r="D4" s="27" t="s">
        <v>2</v>
      </c>
      <c r="E4" s="47" t="s">
        <v>3</v>
      </c>
      <c r="F4" s="47"/>
      <c r="G4" s="27" t="s">
        <v>4</v>
      </c>
    </row>
    <row r="5" spans="2:7" x14ac:dyDescent="0.3">
      <c r="B5" s="45"/>
      <c r="C5" s="29"/>
      <c r="D5" s="29"/>
      <c r="E5" s="28" t="s">
        <v>22</v>
      </c>
      <c r="F5" s="26" t="s">
        <v>9</v>
      </c>
      <c r="G5" s="29" t="s">
        <v>23</v>
      </c>
    </row>
    <row r="6" spans="2:7" x14ac:dyDescent="0.3">
      <c r="B6" s="49"/>
      <c r="C6" s="54" t="s">
        <v>8</v>
      </c>
      <c r="D6" s="53"/>
      <c r="E6" s="50"/>
      <c r="F6" s="51"/>
      <c r="G6" s="51"/>
    </row>
    <row r="7" spans="2:7" x14ac:dyDescent="0.3">
      <c r="B7" s="30" t="s">
        <v>10</v>
      </c>
      <c r="C7" s="30">
        <v>-2500</v>
      </c>
      <c r="D7" s="30">
        <v>-1500</v>
      </c>
      <c r="E7" s="15"/>
      <c r="F7" s="14"/>
      <c r="G7" s="14">
        <f>SUM(C7:F7)</f>
        <v>-4000</v>
      </c>
    </row>
    <row r="8" spans="2:7" x14ac:dyDescent="0.3">
      <c r="B8" s="31" t="s">
        <v>18</v>
      </c>
      <c r="C8" s="31"/>
      <c r="D8" s="31">
        <v>-1200</v>
      </c>
      <c r="E8" s="16"/>
      <c r="F8" s="12">
        <v>1200</v>
      </c>
      <c r="G8" s="14">
        <f>SUM(C8:F8)</f>
        <v>0</v>
      </c>
    </row>
    <row r="9" spans="2:7" hidden="1" x14ac:dyDescent="0.3">
      <c r="B9" s="31" t="s">
        <v>11</v>
      </c>
      <c r="C9" s="31"/>
      <c r="D9" s="31"/>
      <c r="E9" s="16"/>
      <c r="F9" s="12"/>
      <c r="G9" s="14">
        <f>SUM(C9:F9)</f>
        <v>0</v>
      </c>
    </row>
    <row r="10" spans="2:7" x14ac:dyDescent="0.3">
      <c r="B10" s="31" t="s">
        <v>12</v>
      </c>
      <c r="C10" s="32">
        <v>400</v>
      </c>
      <c r="D10" s="31"/>
      <c r="E10" s="16"/>
      <c r="F10" s="12">
        <v>-400</v>
      </c>
      <c r="G10" s="14">
        <f>SUM(C10:F10)</f>
        <v>0</v>
      </c>
    </row>
    <row r="11" spans="2:7" x14ac:dyDescent="0.3">
      <c r="B11" s="33" t="s">
        <v>13</v>
      </c>
      <c r="C11" s="34">
        <v>1750</v>
      </c>
      <c r="D11" s="33">
        <v>2400</v>
      </c>
      <c r="E11" s="18"/>
      <c r="F11" s="17"/>
      <c r="G11" s="19">
        <f>SUM(C11:F11)</f>
        <v>4150</v>
      </c>
    </row>
    <row r="12" spans="2:7" x14ac:dyDescent="0.3">
      <c r="B12" s="39" t="s">
        <v>8</v>
      </c>
      <c r="C12" s="40">
        <f>SUM(C7:C11)</f>
        <v>-350</v>
      </c>
      <c r="D12" s="39">
        <f>SUM(D7:D11)</f>
        <v>-300</v>
      </c>
      <c r="E12" s="16"/>
      <c r="F12" s="12">
        <f>-SUM(F7:F11)</f>
        <v>-800</v>
      </c>
      <c r="G12" s="6">
        <f>SUM(G7:G11)</f>
        <v>150</v>
      </c>
    </row>
    <row r="13" spans="2:7" x14ac:dyDescent="0.3">
      <c r="B13" s="55"/>
      <c r="C13" s="52" t="s">
        <v>14</v>
      </c>
      <c r="D13" s="56"/>
      <c r="E13" s="20"/>
      <c r="F13" s="41"/>
      <c r="G13" s="16"/>
    </row>
    <row r="14" spans="2:7" x14ac:dyDescent="0.3">
      <c r="B14" s="31" t="s">
        <v>5</v>
      </c>
      <c r="C14" s="35"/>
      <c r="D14" s="35"/>
      <c r="E14" s="16"/>
      <c r="F14" s="12"/>
      <c r="G14" s="14">
        <f>SUM(C14:F14)</f>
        <v>0</v>
      </c>
    </row>
    <row r="15" spans="2:7" x14ac:dyDescent="0.3">
      <c r="B15" s="31" t="s">
        <v>6</v>
      </c>
      <c r="C15" s="36">
        <v>800</v>
      </c>
      <c r="D15" s="36"/>
      <c r="E15" s="16"/>
      <c r="F15" s="12">
        <v>-800</v>
      </c>
      <c r="G15" s="14">
        <f>SUM(C15:F15)</f>
        <v>0</v>
      </c>
    </row>
    <row r="16" spans="2:7" x14ac:dyDescent="0.3">
      <c r="B16" s="31" t="s">
        <v>7</v>
      </c>
      <c r="C16" s="36">
        <v>1000</v>
      </c>
      <c r="D16" s="36"/>
      <c r="E16" s="21">
        <f>-C16</f>
        <v>-1000</v>
      </c>
      <c r="F16" s="13"/>
      <c r="G16" s="14">
        <f>SUM(C16:F16)</f>
        <v>0</v>
      </c>
    </row>
    <row r="17" spans="2:7" x14ac:dyDescent="0.3">
      <c r="B17" s="33" t="s">
        <v>15</v>
      </c>
      <c r="C17" s="37"/>
      <c r="D17" s="37">
        <v>2750</v>
      </c>
      <c r="E17" s="22"/>
      <c r="F17" s="23"/>
      <c r="G17" s="19">
        <f>SUM(C17:F17)</f>
        <v>2750</v>
      </c>
    </row>
    <row r="18" spans="2:7" x14ac:dyDescent="0.3">
      <c r="B18" s="39" t="s">
        <v>19</v>
      </c>
      <c r="C18" s="40">
        <f>SUM(C14:C17)</f>
        <v>1800</v>
      </c>
      <c r="D18" s="39">
        <f>SUM(D14:D17)</f>
        <v>2750</v>
      </c>
      <c r="E18" s="16"/>
      <c r="F18" s="16"/>
      <c r="G18" s="6">
        <f>SUM(G14:G17)</f>
        <v>2750</v>
      </c>
    </row>
    <row r="19" spans="2:7" x14ac:dyDescent="0.3">
      <c r="B19" s="32"/>
      <c r="C19" s="42"/>
      <c r="D19" s="42"/>
      <c r="E19" s="25"/>
      <c r="F19" s="25"/>
      <c r="G19" s="16"/>
    </row>
    <row r="20" spans="2:7" x14ac:dyDescent="0.3">
      <c r="B20" s="31" t="s">
        <v>0</v>
      </c>
      <c r="C20" s="31">
        <v>-500</v>
      </c>
      <c r="D20" s="31">
        <v>-600</v>
      </c>
      <c r="E20" s="16">
        <f>-D20</f>
        <v>600</v>
      </c>
      <c r="F20" s="12"/>
      <c r="G20" s="14">
        <f>SUM(C20:F20)</f>
        <v>-500</v>
      </c>
    </row>
    <row r="21" spans="2:7" x14ac:dyDescent="0.3">
      <c r="B21" s="31" t="s">
        <v>16</v>
      </c>
      <c r="C21" s="31">
        <v>-650</v>
      </c>
      <c r="D21" s="31">
        <v>-400</v>
      </c>
      <c r="E21" s="16">
        <f>-D21</f>
        <v>400</v>
      </c>
      <c r="F21" s="12"/>
      <c r="G21" s="14">
        <f t="shared" ref="G21:G23" si="0">SUM(C21:F21)</f>
        <v>-650</v>
      </c>
    </row>
    <row r="22" spans="2:7" x14ac:dyDescent="0.3">
      <c r="B22" s="38" t="s">
        <v>17</v>
      </c>
      <c r="C22" s="31">
        <f>+C12</f>
        <v>-350</v>
      </c>
      <c r="D22" s="31">
        <f>+D12</f>
        <v>-300</v>
      </c>
      <c r="E22" s="24"/>
      <c r="F22" s="12">
        <v>800</v>
      </c>
      <c r="G22" s="14">
        <f t="shared" si="0"/>
        <v>150</v>
      </c>
    </row>
    <row r="23" spans="2:7" x14ac:dyDescent="0.3">
      <c r="B23" s="43" t="s">
        <v>37</v>
      </c>
      <c r="C23" s="48">
        <f>(C18+C20+C21+C22)*-1</f>
        <v>-300</v>
      </c>
      <c r="D23" s="48">
        <f>(D18+D20+D21+D22)*-1</f>
        <v>-1450</v>
      </c>
      <c r="E23" s="41"/>
      <c r="F23" s="12"/>
      <c r="G23" s="14">
        <f t="shared" si="0"/>
        <v>-1750</v>
      </c>
    </row>
    <row r="24" spans="2:7" x14ac:dyDescent="0.3">
      <c r="B24" s="39" t="s">
        <v>20</v>
      </c>
      <c r="C24" s="39">
        <f>SUM(C20:C23)</f>
        <v>-1800</v>
      </c>
      <c r="D24" s="39">
        <f>SUM(D20:D23)</f>
        <v>-2750</v>
      </c>
      <c r="E24" s="25"/>
      <c r="F24" s="12">
        <f>SUM(F7:F22)</f>
        <v>0</v>
      </c>
      <c r="G24" s="6">
        <f>SUM(G20:G23)</f>
        <v>-2750</v>
      </c>
    </row>
    <row r="25" spans="2:7" x14ac:dyDescent="0.3">
      <c r="B25" s="10"/>
      <c r="C25" s="10"/>
      <c r="D25" s="10"/>
      <c r="E25" s="10"/>
      <c r="F25" s="10"/>
    </row>
    <row r="28" spans="2:7" x14ac:dyDescent="0.3">
      <c r="B28" s="11" t="s">
        <v>24</v>
      </c>
    </row>
    <row r="29" spans="2:7" x14ac:dyDescent="0.3">
      <c r="B29" s="5" t="s">
        <v>30</v>
      </c>
    </row>
    <row r="30" spans="2:7" x14ac:dyDescent="0.3">
      <c r="B30" s="5" t="s">
        <v>31</v>
      </c>
    </row>
    <row r="31" spans="2:7" x14ac:dyDescent="0.3">
      <c r="B31" s="11" t="s">
        <v>25</v>
      </c>
    </row>
    <row r="32" spans="2:7" x14ac:dyDescent="0.3">
      <c r="B32" s="5" t="s">
        <v>32</v>
      </c>
    </row>
    <row r="33" spans="2:2" x14ac:dyDescent="0.3">
      <c r="B33" s="5" t="s">
        <v>33</v>
      </c>
    </row>
    <row r="35" spans="2:2" x14ac:dyDescent="0.3">
      <c r="B35" s="5" t="s">
        <v>34</v>
      </c>
    </row>
    <row r="36" spans="2:2" x14ac:dyDescent="0.3">
      <c r="B36" s="11" t="s">
        <v>26</v>
      </c>
    </row>
    <row r="37" spans="2:2" x14ac:dyDescent="0.3">
      <c r="B37" s="11" t="s">
        <v>27</v>
      </c>
    </row>
    <row r="38" spans="2:2" x14ac:dyDescent="0.3">
      <c r="B38" s="11" t="s">
        <v>28</v>
      </c>
    </row>
    <row r="39" spans="2:2" x14ac:dyDescent="0.3">
      <c r="B39" s="5" t="s">
        <v>35</v>
      </c>
    </row>
    <row r="40" spans="2:2" x14ac:dyDescent="0.3">
      <c r="B40" s="5" t="s">
        <v>36</v>
      </c>
    </row>
  </sheetData>
  <mergeCells count="3">
    <mergeCell ref="E4:F4"/>
    <mergeCell ref="C13:D13"/>
    <mergeCell ref="C6:D6"/>
  </mergeCells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17-9 Oppgve</vt:lpstr>
      <vt:lpstr>17-9 Løsning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dcterms:created xsi:type="dcterms:W3CDTF">2013-02-16T10:24:42Z</dcterms:created>
  <dcterms:modified xsi:type="dcterms:W3CDTF">2016-03-01T15:32:41Z</dcterms:modified>
</cp:coreProperties>
</file>